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Dispute Template" sheetId="1" r:id="rId1"/>
    <sheet name="Filled Example" sheetId="2" r:id="rId2"/>
    <sheet name="Free Time Calculator" sheetId="3" r:id="rId3"/>
  </sheet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75"/>
  <sheetViews>
    <sheetView workbookViewId="0"/>
  </sheetViews>
  <cols>
    <col min="1" max="1" width="52.83203125" customWidth="1"/>
    <col min="2" max="2" width="30.83203125" customWidth="1"/>
    <col min="3" max="3" width="25.83203125" customWidth="1"/>
  </cols>
  <sheetData>
    <row r="1">
      <c r="A1" t="str">
        <v>DEMURRAGE / DETENTION DISPUTE LETTER</v>
      </c>
    </row>
    <row r="2">
      <c r="A2" t="str">
        <v/>
      </c>
    </row>
    <row r="3">
      <c r="A3" t="str">
        <v>SHIPMENT DETAILS</v>
      </c>
    </row>
    <row r="4">
      <c r="A4" t="str">
        <v>B/L Number</v>
      </c>
      <c r="B4" t="str">
        <v/>
      </c>
    </row>
    <row r="5">
      <c r="A5" t="str">
        <v>Booking Number</v>
      </c>
      <c r="B5" t="str">
        <v/>
      </c>
    </row>
    <row r="6">
      <c r="A6" t="str">
        <v>Container Number</v>
      </c>
      <c r="B6" t="str">
        <v/>
      </c>
    </row>
    <row r="7">
      <c r="A7" t="str">
        <v>Container Size/Type</v>
      </c>
      <c r="B7" t="str">
        <v/>
      </c>
    </row>
    <row r="8">
      <c r="A8" t="str">
        <v>Vessel / Voyage</v>
      </c>
      <c r="B8" t="str">
        <v/>
      </c>
    </row>
    <row r="9">
      <c r="A9" t="str">
        <v>Port of Discharge</v>
      </c>
      <c r="B9" t="str">
        <v/>
      </c>
    </row>
    <row r="10">
      <c r="A10" t="str">
        <v>Carrier Name</v>
      </c>
      <c r="B10" t="str">
        <v/>
      </c>
    </row>
    <row r="11">
      <c r="A11" t="str">
        <v>Invoice Number</v>
      </c>
      <c r="B11" t="str">
        <v/>
      </c>
    </row>
    <row r="12">
      <c r="A12" t="str">
        <v>Invoice Date</v>
      </c>
      <c r="B12" t="str">
        <v/>
      </c>
    </row>
    <row r="13">
      <c r="A13" t="str">
        <v>Invoice Amount</v>
      </c>
      <c r="B13" t="str">
        <v/>
      </c>
    </row>
    <row r="14">
      <c r="A14" t="str">
        <v/>
      </c>
    </row>
    <row r="15">
      <c r="A15" t="str">
        <v>FREE TIME CALCULATION</v>
      </c>
    </row>
    <row r="16">
      <c r="A16" t="str">
        <v>Vessel Arrival Date</v>
      </c>
      <c r="B16" t="str">
        <v/>
      </c>
    </row>
    <row r="17">
      <c r="A17" t="str">
        <v>Actual Discharge Date</v>
      </c>
      <c r="B17" t="str">
        <v/>
      </c>
    </row>
    <row r="18">
      <c r="A18" t="str">
        <v>Free Time (days)</v>
      </c>
      <c r="B18" t="str">
        <v/>
      </c>
    </row>
    <row r="19">
      <c r="A19" t="str">
        <v>Last Free Day</v>
      </c>
      <c r="B19" t="str">
        <f>IF(AND(B17&lt;&gt;"",B18&lt;&gt;""),B17+B18,"")</f>
        <v/>
      </c>
    </row>
    <row r="20">
      <c r="A20" t="str">
        <v>Gate-Out Date</v>
      </c>
      <c r="B20" t="str">
        <v/>
      </c>
    </row>
    <row r="21">
      <c r="A21" t="str">
        <v>Empty Return Date</v>
      </c>
      <c r="B21" t="str">
        <v/>
      </c>
    </row>
    <row r="22">
      <c r="A22" t="str">
        <v>Days Billed by Carrier</v>
      </c>
      <c r="B22" t="str">
        <v/>
      </c>
    </row>
    <row r="23">
      <c r="A23" t="str">
        <v>Days You Agree Are Chargeable</v>
      </c>
      <c r="B23" t="str">
        <v/>
      </c>
    </row>
    <row r="24">
      <c r="A24" t="str">
        <v>Days in Dispute</v>
      </c>
      <c r="B24" t="str">
        <f>IF(AND(B22&lt;&gt;"",B23&lt;&gt;""),B22-B23,"")</f>
        <v/>
      </c>
    </row>
    <row r="25">
      <c r="A25" t="str">
        <v>Carrier Daily Rate</v>
      </c>
      <c r="B25" t="str">
        <v/>
      </c>
    </row>
    <row r="26">
      <c r="A26" t="str">
        <v>Amount in Dispute</v>
      </c>
      <c r="B26" t="str">
        <f>IF(AND(B24&lt;&gt;"",B25&lt;&gt;""),B24*B25,"")</f>
        <v/>
      </c>
    </row>
    <row r="27">
      <c r="A27" t="str">
        <v/>
      </c>
    </row>
    <row r="28">
      <c r="A28" t="str">
        <v>DISPUTE REASON (check all that apply)</v>
      </c>
    </row>
    <row r="29">
      <c r="A29" t="str">
        <v>☐ Vessel arrived late — free time should start from actual discharge</v>
      </c>
      <c r="B29" t="str">
        <v/>
      </c>
    </row>
    <row r="30">
      <c r="A30" t="str">
        <v>☐ Port congestion / terminal unavailability</v>
      </c>
      <c r="B30" t="str">
        <v/>
      </c>
    </row>
    <row r="31">
      <c r="A31" t="str">
        <v>☐ Customs hold (not caused by importer documentation)</v>
      </c>
      <c r="B31" t="str">
        <v/>
      </c>
    </row>
    <row r="32">
      <c r="A32" t="str">
        <v>☐ Carrier equipment shortage (no chassis / couldn't return empty)</v>
      </c>
      <c r="B32" t="str">
        <v/>
      </c>
    </row>
    <row r="33">
      <c r="A33" t="str">
        <v>☐ Incorrect free time applied (contract says different)</v>
      </c>
      <c r="B33" t="str">
        <v/>
      </c>
    </row>
    <row r="34">
      <c r="A34" t="str">
        <v>☐ Wrong tariff / per-diem rate applied</v>
      </c>
      <c r="B34" t="str">
        <v/>
      </c>
    </row>
    <row r="35">
      <c r="A35" t="str">
        <v>☐ Weekend/holiday incorrectly included in free time</v>
      </c>
      <c r="B35" t="str">
        <v/>
      </c>
    </row>
    <row r="36">
      <c r="A36" t="str">
        <v>☐ Double-billed (demurrage + detention for same days)</v>
      </c>
      <c r="B36" t="str">
        <v/>
      </c>
    </row>
    <row r="37">
      <c r="A37" t="str">
        <v>☐ Container damaged on arrival — needed repair/swap</v>
      </c>
      <c r="B37" t="str">
        <v/>
      </c>
    </row>
    <row r="38">
      <c r="A38" t="str">
        <v>☐ Discharge date discrepancy (billed from arrival, not discharge)</v>
      </c>
      <c r="B38" t="str">
        <v/>
      </c>
    </row>
    <row r="39">
      <c r="A39" t="str">
        <v>☐ Force majeure event</v>
      </c>
      <c r="B39" t="str">
        <v/>
      </c>
    </row>
    <row r="40">
      <c r="A40" t="str">
        <v>☐ Invoice received after dispute deadline passed</v>
      </c>
      <c r="B40" t="str">
        <v/>
      </c>
    </row>
    <row r="41">
      <c r="A41" t="str">
        <v/>
      </c>
    </row>
    <row r="42">
      <c r="A42" t="str">
        <v>DISPUTE NARRATIVE</v>
      </c>
    </row>
    <row r="43">
      <c r="A43" t="str">
        <v>(Describe your dispute in detail below)</v>
      </c>
    </row>
    <row r="44">
      <c r="A44" t="str">
        <v/>
      </c>
    </row>
    <row r="45">
      <c r="A45" t="str">
        <v/>
      </c>
    </row>
    <row r="46">
      <c r="A46" t="str">
        <v/>
      </c>
    </row>
    <row r="47">
      <c r="A47" t="str">
        <v/>
      </c>
    </row>
    <row r="48">
      <c r="A48" t="str">
        <v/>
      </c>
    </row>
    <row r="49">
      <c r="A49" t="str">
        <v>SUPPORTING EVIDENCE CHECKLIST</v>
      </c>
    </row>
    <row r="50">
      <c r="A50" t="str">
        <v>Document</v>
      </c>
      <c r="B50" t="str">
        <v>Attached?</v>
      </c>
      <c r="C50" t="str">
        <v>Notes</v>
      </c>
    </row>
    <row r="51">
      <c r="A51" t="str">
        <v>Gate-in receipt (full container)</v>
      </c>
      <c r="B51" t="str">
        <v/>
      </c>
      <c r="C51" t="str">
        <v/>
      </c>
    </row>
    <row r="52">
      <c r="A52" t="str">
        <v>Gate-out receipt (full container)</v>
      </c>
      <c r="B52" t="str">
        <v/>
      </c>
      <c r="C52" t="str">
        <v/>
      </c>
    </row>
    <row r="53">
      <c r="A53" t="str">
        <v>Empty return receipt</v>
      </c>
      <c r="B53" t="str">
        <v/>
      </c>
      <c r="C53" t="str">
        <v/>
      </c>
    </row>
    <row r="54">
      <c r="A54" t="str">
        <v>Terminal availability notice</v>
      </c>
      <c r="B54" t="str">
        <v/>
      </c>
      <c r="C54" t="str">
        <v/>
      </c>
    </row>
    <row r="55">
      <c r="A55" t="str">
        <v>Customs release notice</v>
      </c>
      <c r="B55" t="str">
        <v/>
      </c>
      <c r="C55" t="str">
        <v/>
      </c>
    </row>
    <row r="56">
      <c r="A56" t="str">
        <v>Carrier delay notification / advisory</v>
      </c>
      <c r="B56" t="str">
        <v/>
      </c>
      <c r="C56" t="str">
        <v/>
      </c>
    </row>
    <row r="57">
      <c r="A57" t="str">
        <v>AIS vessel tracking data</v>
      </c>
      <c r="B57" t="str">
        <v/>
      </c>
      <c r="C57" t="str">
        <v/>
      </c>
    </row>
    <row r="58">
      <c r="A58" t="str">
        <v>Service contract (free time clause)</v>
      </c>
      <c r="B58" t="str">
        <v/>
      </c>
      <c r="C58" t="str">
        <v/>
      </c>
    </row>
    <row r="59">
      <c r="A59" t="str">
        <v>Carrier tariff / rate confirmation</v>
      </c>
      <c r="B59" t="str">
        <v/>
      </c>
      <c r="C59" t="str">
        <v/>
      </c>
    </row>
    <row r="60">
      <c r="A60" t="str">
        <v>Gate appointment confirmation</v>
      </c>
      <c r="B60" t="str">
        <v/>
      </c>
      <c r="C60" t="str">
        <v/>
      </c>
    </row>
    <row r="61">
      <c r="A61" t="str">
        <v>Terminal operator statement</v>
      </c>
      <c r="B61" t="str">
        <v/>
      </c>
      <c r="C61" t="str">
        <v/>
      </c>
    </row>
    <row r="62">
      <c r="A62" t="str">
        <v>Photos (container damage, if applicable)</v>
      </c>
      <c r="B62" t="str">
        <v/>
      </c>
      <c r="C62" t="str">
        <v/>
      </c>
    </row>
    <row r="63">
      <c r="A63" t="str">
        <v/>
      </c>
    </row>
    <row r="64">
      <c r="A64" t="str">
        <v>REQUESTED RESOLUTION</v>
      </c>
    </row>
    <row r="65">
      <c r="A65" t="str">
        <v>☐ Full waiver of demurrage charges</v>
      </c>
      <c r="B65" t="str">
        <v/>
      </c>
    </row>
    <row r="66">
      <c r="A66" t="str">
        <v>☐ Partial waiver — dispute amount shown above</v>
      </c>
      <c r="B66" t="str">
        <v/>
      </c>
    </row>
    <row r="67">
      <c r="A67" t="str">
        <v>☐ Credit to be applied to future invoices</v>
      </c>
      <c r="B67" t="str">
        <v/>
      </c>
    </row>
    <row r="68">
      <c r="A68" t="str">
        <v>☐ Revised invoice with correct free time calculation</v>
      </c>
      <c r="B68" t="str">
        <v/>
      </c>
    </row>
    <row r="69">
      <c r="A69" t="str">
        <v/>
      </c>
    </row>
    <row r="70">
      <c r="A70" t="str">
        <v>CONTACT INFORMATION</v>
      </c>
    </row>
    <row r="71">
      <c r="A71" t="str">
        <v>Company Name</v>
      </c>
      <c r="B71" t="str">
        <v/>
      </c>
    </row>
    <row r="72">
      <c r="A72" t="str">
        <v>Contact Person</v>
      </c>
      <c r="B72" t="str">
        <v/>
      </c>
    </row>
    <row r="73">
      <c r="A73" t="str">
        <v>Email</v>
      </c>
      <c r="B73" t="str">
        <v/>
      </c>
    </row>
    <row r="74">
      <c r="A74" t="str">
        <v>Phone</v>
      </c>
      <c r="B74" t="str">
        <v/>
      </c>
    </row>
    <row r="75">
      <c r="A75" t="str">
        <v>Date of Dispute</v>
      </c>
      <c r="B75" t="str">
        <v/>
      </c>
    </row>
  </sheetData>
  <mergeCells count="5">
    <mergeCell ref="A1:C1"/>
    <mergeCell ref="A3:C3"/>
    <mergeCell ref="A15:C15"/>
    <mergeCell ref="A28:C28"/>
    <mergeCell ref="A41:C41"/>
  </mergeCells>
  <ignoredErrors>
    <ignoredError numberStoredAsText="1" sqref="A1:C75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C86"/>
  <sheetViews>
    <sheetView workbookViewId="0"/>
  </sheetViews>
  <cols>
    <col min="1" max="1" width="52.83203125" customWidth="1"/>
    <col min="2" max="2" width="40.83203125" customWidth="1"/>
    <col min="3" max="3" width="35.83203125" customWidth="1"/>
  </cols>
  <sheetData>
    <row r="1">
      <c r="A1" t="str">
        <v>DEMURRAGE / DETENTION DISPUTE LETTER — EXAMPLE</v>
      </c>
    </row>
    <row r="2">
      <c r="A2" t="str">
        <v/>
      </c>
    </row>
    <row r="3">
      <c r="A3" t="str">
        <v>SHIPMENT DETAILS</v>
      </c>
    </row>
    <row r="4">
      <c r="A4" t="str">
        <v>B/L Number</v>
      </c>
      <c r="B4" t="str">
        <v>MAEU123456789</v>
      </c>
    </row>
    <row r="5">
      <c r="A5" t="str">
        <v>Booking Number</v>
      </c>
      <c r="B5" t="str">
        <v>BKG-2025-04-001</v>
      </c>
    </row>
    <row r="6">
      <c r="A6" t="str">
        <v>Container Number</v>
      </c>
      <c r="B6" t="str">
        <v>MSCU1234567</v>
      </c>
    </row>
    <row r="7">
      <c r="A7" t="str">
        <v>Container Size/Type</v>
      </c>
      <c r="B7" t="str">
        <v>40HC (40' High Cube)</v>
      </c>
    </row>
    <row r="8">
      <c r="A8" t="str">
        <v>Vessel / Voyage</v>
      </c>
      <c r="B8" t="str">
        <v>MSC ANNA / FA512E</v>
      </c>
    </row>
    <row r="9">
      <c r="A9" t="str">
        <v>Port of Discharge</v>
      </c>
      <c r="B9" t="str">
        <v>Los Angeles (USLAX)</v>
      </c>
    </row>
    <row r="10">
      <c r="A10" t="str">
        <v>Carrier Name</v>
      </c>
      <c r="B10" t="str">
        <v>Mediterranean Shipping Company (MSC)</v>
      </c>
    </row>
    <row r="11">
      <c r="A11" t="str">
        <v>Invoice Number</v>
      </c>
      <c r="B11" t="str">
        <v>DEM-2025-78901</v>
      </c>
    </row>
    <row r="12">
      <c r="A12" t="str">
        <v>Invoice Date</v>
      </c>
      <c r="B12" t="str">
        <v>2025-03-15</v>
      </c>
    </row>
    <row r="13">
      <c r="A13" t="str">
        <v>Invoice Amount</v>
      </c>
      <c r="B13" t="str">
        <v>$2,400.00</v>
      </c>
    </row>
    <row r="14">
      <c r="A14" t="str">
        <v/>
      </c>
    </row>
    <row r="15">
      <c r="A15" t="str">
        <v>FREE TIME CALCULATION</v>
      </c>
    </row>
    <row r="16">
      <c r="A16" t="str">
        <v>Vessel Arrival Date</v>
      </c>
      <c r="B16" t="str">
        <v>2025-02-20</v>
      </c>
    </row>
    <row r="17">
      <c r="A17" t="str">
        <v>Actual Discharge Date</v>
      </c>
      <c r="B17" t="str">
        <v>2025-02-22</v>
      </c>
    </row>
    <row r="18">
      <c r="A18" t="str">
        <v>Free Time (days)</v>
      </c>
      <c r="B18" t="str">
        <v>5</v>
      </c>
    </row>
    <row r="19">
      <c r="A19" t="str">
        <v>Last Free Day</v>
      </c>
      <c r="B19" t="str">
        <v>2025-02-27</v>
      </c>
    </row>
    <row r="20">
      <c r="A20" t="str">
        <v>Gate-Out Date</v>
      </c>
      <c r="B20" t="str">
        <v>2025-03-05</v>
      </c>
    </row>
    <row r="21">
      <c r="A21" t="str">
        <v>Empty Return Date</v>
      </c>
      <c r="B21" t="str">
        <v>2025-03-08</v>
      </c>
    </row>
    <row r="22">
      <c r="A22" t="str">
        <v>Days Billed by Carrier</v>
      </c>
      <c r="B22" t="str">
        <v>12</v>
      </c>
    </row>
    <row r="23">
      <c r="A23" t="str">
        <v>Days You Agree Are Chargeable</v>
      </c>
      <c r="B23" t="str">
        <v>6</v>
      </c>
    </row>
    <row r="24">
      <c r="A24" t="str">
        <v>Days in Dispute</v>
      </c>
      <c r="B24" t="str">
        <v>6</v>
      </c>
    </row>
    <row r="25">
      <c r="A25" t="str">
        <v>Carrier Daily Rate</v>
      </c>
      <c r="B25" t="str">
        <v>$200</v>
      </c>
    </row>
    <row r="26">
      <c r="A26" t="str">
        <v>Amount in Dispute</v>
      </c>
      <c r="B26" t="str">
        <v>$1,200.00</v>
      </c>
    </row>
    <row r="27">
      <c r="A27" t="str">
        <v/>
      </c>
    </row>
    <row r="28">
      <c r="A28" t="str">
        <v>DISPUTE REASON</v>
      </c>
    </row>
    <row r="29">
      <c r="A29" t="str">
        <v>☑ Vessel arrived late — free time should start from actual discharge</v>
      </c>
      <c r="B29" t="str">
        <v/>
      </c>
    </row>
    <row r="30">
      <c r="A30" t="str">
        <v>☑ Port congestion / terminal unavailability</v>
      </c>
      <c r="B30" t="str">
        <v/>
      </c>
    </row>
    <row r="31">
      <c r="A31" t="str">
        <v>☐ Customs hold (not caused by importer documentation)</v>
      </c>
      <c r="B31" t="str">
        <v/>
      </c>
    </row>
    <row r="32">
      <c r="A32" t="str">
        <v>☐ Carrier equipment shortage</v>
      </c>
      <c r="B32" t="str">
        <v/>
      </c>
    </row>
    <row r="33">
      <c r="A33" t="str">
        <v>☐ Incorrect free time applied</v>
      </c>
      <c r="B33" t="str">
        <v/>
      </c>
    </row>
    <row r="34">
      <c r="A34" t="str">
        <v>☐ Wrong tariff / per-diem rate applied</v>
      </c>
      <c r="B34" t="str">
        <v/>
      </c>
    </row>
    <row r="35">
      <c r="A35" t="str">
        <v>☐ Weekend/holiday incorrectly included in free time</v>
      </c>
      <c r="B35" t="str">
        <v/>
      </c>
    </row>
    <row r="36">
      <c r="A36" t="str">
        <v>☐ Double-billed (demurrage + detention for same days)</v>
      </c>
      <c r="B36" t="str">
        <v/>
      </c>
    </row>
    <row r="37">
      <c r="A37" t="str">
        <v>☐ Container damaged on arrival</v>
      </c>
      <c r="B37" t="str">
        <v/>
      </c>
    </row>
    <row r="38">
      <c r="A38" t="str">
        <v>☑ Discharge date discrepancy (billed from arrival, not discharge)</v>
      </c>
      <c r="B38" t="str">
        <v/>
      </c>
    </row>
    <row r="39">
      <c r="A39" t="str">
        <v>☐ Force majeure event</v>
      </c>
      <c r="B39" t="str">
        <v/>
      </c>
    </row>
    <row r="40">
      <c r="A40" t="str">
        <v>☐ Invoice received after dispute deadline</v>
      </c>
      <c r="B40" t="str">
        <v/>
      </c>
    </row>
    <row r="41">
      <c r="A41" t="str">
        <v/>
      </c>
    </row>
    <row r="42">
      <c r="A42" t="str">
        <v>DISPUTE NARRATIVE</v>
      </c>
    </row>
    <row r="43">
      <c r="A43" t="str">
        <v>To: MSC D&amp;D Department</v>
      </c>
    </row>
    <row r="44">
      <c r="A44" t="str">
        <v/>
      </c>
    </row>
    <row r="45">
      <c r="A45" t="str">
        <v>Re: Dispute of Demurrage Invoice DEM-2025-78901 for container MSCU1234567</v>
      </c>
    </row>
    <row r="46">
      <c r="A46" t="str">
        <v/>
      </c>
    </row>
    <row r="47">
      <c r="A47" t="str">
        <v>We are writing to formally dispute the demurrage charges on the above-referenced invoice.</v>
      </c>
    </row>
    <row r="48">
      <c r="A48" t="str">
        <v/>
      </c>
    </row>
    <row r="49">
      <c r="A49" t="str">
        <v>The vessel MSC ANNA (voyage FA512E) was scheduled to arrive on February 18, 2025, but</v>
      </c>
    </row>
    <row r="50">
      <c r="A50" t="str">
        <v>actually arrived on February 20, 2025 — a 2-day delay. The container was not discharged</v>
      </c>
    </row>
    <row r="51">
      <c r="A51" t="str">
        <v>until February 22, 2025, per terminal records. However, your invoice calculates free time</v>
      </c>
    </row>
    <row r="52">
      <c r="A52" t="str">
        <v>from the original scheduled arrival of February 18.</v>
      </c>
    </row>
    <row r="53">
      <c r="A53" t="str">
        <v/>
      </c>
    </row>
    <row r="54">
      <c r="A54" t="str">
        <v>Additionally, the terminal experienced congestion from February 27 to March 1, with no</v>
      </c>
    </row>
    <row r="55">
      <c r="A55" t="str">
        <v>gate appointments available (see attached terminal availability notice). This accounts for</v>
      </c>
    </row>
    <row r="56">
      <c r="A56" t="str">
        <v>an additional 3 days that were outside our control.</v>
      </c>
    </row>
    <row r="57">
      <c r="A57" t="str">
        <v/>
      </c>
    </row>
    <row r="58">
      <c r="A58" t="str">
        <v>Based on the actual discharge date and terminal availability, we calculate 6 chargeable</v>
      </c>
    </row>
    <row r="59">
      <c r="A59" t="str">
        <v>days, not 12 as invoiced. We request a credit of $1,200.00 (6 days × $200/day).</v>
      </c>
    </row>
    <row r="60">
      <c r="A60" t="str">
        <v/>
      </c>
    </row>
    <row r="61">
      <c r="A61" t="str">
        <v>Supporting evidence is attached: gate receipts, terminal availability notice, and AIS data.</v>
      </c>
    </row>
    <row r="62">
      <c r="A62" t="str">
        <v/>
      </c>
    </row>
    <row r="63">
      <c r="A63" t="str">
        <v>SUPPORTING EVIDENCE CHECKLIST</v>
      </c>
    </row>
    <row r="64">
      <c r="A64" t="str">
        <v>Document</v>
      </c>
      <c r="B64" t="str">
        <v>Attached?</v>
      </c>
      <c r="C64" t="str">
        <v>Notes</v>
      </c>
    </row>
    <row r="65">
      <c r="A65" t="str">
        <v>Gate-in receipt (full container)</v>
      </c>
      <c r="B65" t="str">
        <v>Yes</v>
      </c>
      <c r="C65" t="str">
        <v>Shows gate-in Feb 22</v>
      </c>
    </row>
    <row r="66">
      <c r="A66" t="str">
        <v>Gate-out receipt (full container)</v>
      </c>
      <c r="B66" t="str">
        <v>Yes</v>
      </c>
      <c r="C66" t="str">
        <v>Shows gate-out Mar 5</v>
      </c>
    </row>
    <row r="67">
      <c r="A67" t="str">
        <v>Empty return receipt</v>
      </c>
      <c r="B67" t="str">
        <v>Yes</v>
      </c>
      <c r="C67" t="str">
        <v>Shows return Mar 8</v>
      </c>
    </row>
    <row r="68">
      <c r="A68" t="str">
        <v>Terminal availability notice</v>
      </c>
      <c r="B68" t="str">
        <v>Yes</v>
      </c>
      <c r="C68" t="str">
        <v>Shows closure Feb 27–Mar 1</v>
      </c>
    </row>
    <row r="69">
      <c r="A69" t="str">
        <v>Customs release notice</v>
      </c>
      <c r="B69" t="str">
        <v>N/A</v>
      </c>
      <c r="C69" t="str">
        <v/>
      </c>
    </row>
    <row r="70">
      <c r="A70" t="str">
        <v>Carrier delay notification</v>
      </c>
      <c r="B70" t="str">
        <v>Yes</v>
      </c>
      <c r="C70" t="str">
        <v>MSC advisory re: vessel delay</v>
      </c>
    </row>
    <row r="71">
      <c r="A71" t="str">
        <v>AIS vessel tracking data</v>
      </c>
      <c r="B71" t="str">
        <v>Yes</v>
      </c>
      <c r="C71" t="str">
        <v>MarineTraffic screenshot</v>
      </c>
    </row>
    <row r="72">
      <c r="A72" t="str">
        <v>Service contract</v>
      </c>
      <c r="B72" t="str">
        <v>Yes</v>
      </c>
      <c r="C72" t="str">
        <v>Page 4 — 5 days free time</v>
      </c>
    </row>
    <row r="73">
      <c r="A73" t="str">
        <v>Carrier tariff</v>
      </c>
      <c r="B73" t="str">
        <v>No</v>
      </c>
      <c r="C73" t="str">
        <v>Using contract rate</v>
      </c>
    </row>
    <row r="74">
      <c r="A74" t="str">
        <v>Gate appointment confirmation</v>
      </c>
      <c r="B74" t="str">
        <v>Yes</v>
      </c>
      <c r="C74" t="str">
        <v>Shows no slots Feb 27–Mar 1</v>
      </c>
    </row>
    <row r="75">
      <c r="A75" t="str">
        <v>Terminal operator statement</v>
      </c>
      <c r="B75" t="str">
        <v>No</v>
      </c>
      <c r="C75" t="str">
        <v/>
      </c>
    </row>
    <row r="76">
      <c r="A76" t="str">
        <v>Photos</v>
      </c>
      <c r="B76" t="str">
        <v>N/A</v>
      </c>
      <c r="C76" t="str">
        <v/>
      </c>
    </row>
    <row r="77">
      <c r="A77" t="str">
        <v/>
      </c>
    </row>
    <row r="78">
      <c r="A78" t="str">
        <v>REQUESTED RESOLUTION</v>
      </c>
    </row>
    <row r="79">
      <c r="A79" t="str">
        <v>☑ Partial waiver — credit of $1,200.00</v>
      </c>
      <c r="B79" t="str">
        <v/>
      </c>
    </row>
    <row r="80">
      <c r="A80" t="str">
        <v/>
      </c>
    </row>
    <row r="81">
      <c r="A81" t="str">
        <v>CONTACT INFORMATION</v>
      </c>
    </row>
    <row r="82">
      <c r="A82" t="str">
        <v>Company Name</v>
      </c>
      <c r="B82" t="str">
        <v>Global Freight Solutions Ltd.</v>
      </c>
    </row>
    <row r="83">
      <c r="A83" t="str">
        <v>Contact Person</v>
      </c>
      <c r="B83" t="str">
        <v>Sarah Chen, Operations Manager</v>
      </c>
    </row>
    <row r="84">
      <c r="A84" t="str">
        <v>Email</v>
      </c>
      <c r="B84" t="str">
        <v>operations@globalfreight.example.com</v>
      </c>
    </row>
    <row r="85">
      <c r="A85" t="str">
        <v>Phone</v>
      </c>
      <c r="B85" t="str">
        <v>+1 (310) 555-0142</v>
      </c>
    </row>
    <row r="86">
      <c r="A86" t="str">
        <v>Date of Dispute</v>
      </c>
      <c r="B86" t="str">
        <v>2025-03-25</v>
      </c>
    </row>
  </sheetData>
  <ignoredErrors>
    <ignoredError numberStoredAsText="1" sqref="A1:C86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M24"/>
  <sheetViews>
    <sheetView workbookViewId="0"/>
  </sheetViews>
  <cols>
    <col min="1" max="1" width="18.83203125" customWidth="1"/>
    <col min="2" max="2" width="18.83203125" customWidth="1"/>
    <col min="3" max="3" width="14.83203125" customWidth="1"/>
    <col min="4" max="4" width="10.83203125" customWidth="1"/>
    <col min="5" max="5" width="14.83203125" customWidth="1"/>
    <col min="6" max="6" width="14.83203125" customWidth="1"/>
    <col min="7" max="7" width="14.83203125" customWidth="1"/>
    <col min="8" max="8" width="14.83203125" customWidth="1"/>
    <col min="9" max="9" width="10.83203125" customWidth="1"/>
    <col min="10" max="10" width="12.83203125" customWidth="1"/>
    <col min="11" max="11" width="14.83203125" customWidth="1"/>
    <col min="12" max="12" width="14.83203125" customWidth="1"/>
    <col min="13" max="13" width="14.83203125" customWidth="1"/>
  </cols>
  <sheetData>
    <row r="1">
      <c r="A1" t="str">
        <v>FREE TIME &amp; DEMURRAGE CALCULATOR</v>
      </c>
    </row>
    <row r="2">
      <c r="A2" t="str">
        <v/>
      </c>
    </row>
    <row r="3">
      <c r="A3" t="str">
        <v>Container</v>
      </c>
      <c r="B3" t="str">
        <v>B/L Number</v>
      </c>
      <c r="C3" t="str">
        <v>Discharge Date</v>
      </c>
      <c r="D3" t="str">
        <v>Free Days</v>
      </c>
      <c r="E3" t="str">
        <v>Last Free Day</v>
      </c>
      <c r="F3" t="str">
        <v>Gate-Out</v>
      </c>
      <c r="G3" t="str">
        <v>Empty Return</v>
      </c>
      <c r="H3" t="str">
        <v>Demurrage Days</v>
      </c>
      <c r="I3" t="str">
        <v>Det. Days</v>
      </c>
      <c r="J3" t="str">
        <v>Daily Rate</v>
      </c>
      <c r="K3" t="str">
        <v>Demurrage $</v>
      </c>
      <c r="L3" t="str">
        <v>Detention $</v>
      </c>
      <c r="M3" t="str">
        <v>Total D&amp;D</v>
      </c>
    </row>
    <row r="4">
      <c r="A4" t="str">
        <v/>
      </c>
      <c r="B4" t="str">
        <v/>
      </c>
      <c r="C4" t="str">
        <v/>
      </c>
      <c r="D4" t="str">
        <v/>
      </c>
      <c r="E4" t="str">
        <f>IF(AND(C4&lt;&gt;"",D4&lt;&gt;""),C4+D4,"")</f>
        <v/>
      </c>
      <c r="F4" t="str">
        <v/>
      </c>
      <c r="G4" t="str">
        <v/>
      </c>
      <c r="H4" t="str">
        <f>IF(AND(F4&lt;&gt;"",E4&lt;&gt;""),MAX(0,F4-E4),"")</f>
        <v/>
      </c>
      <c r="I4" t="str">
        <f>IF(AND(G4&lt;&gt;"",F4&lt;&gt;""),MAX(0,G4-F4),"")</f>
        <v/>
      </c>
      <c r="J4" t="str">
        <v/>
      </c>
      <c r="K4" t="str">
        <f>IF(AND(H4&lt;&gt;"",J4&lt;&gt;""),H4*J4,"")</f>
        <v/>
      </c>
      <c r="L4" t="str">
        <f>IF(AND(I4&lt;&gt;"",J4&lt;&gt;""),I4*J4,"")</f>
        <v/>
      </c>
      <c r="M4" t="str">
        <f>IF(OR(K4&lt;&gt;"",L4&lt;&gt;""),K4+L4,"")</f>
        <v/>
      </c>
    </row>
    <row r="5">
      <c r="A5" t="str">
        <v/>
      </c>
      <c r="B5" t="str">
        <v/>
      </c>
      <c r="C5" t="str">
        <v/>
      </c>
      <c r="D5" t="str">
        <v/>
      </c>
      <c r="E5" t="str">
        <f>IF(AND(C5&lt;&gt;"",D5&lt;&gt;""),C5+D5,"")</f>
        <v/>
      </c>
      <c r="F5" t="str">
        <v/>
      </c>
      <c r="G5" t="str">
        <v/>
      </c>
      <c r="H5" t="str">
        <f>IF(AND(F5&lt;&gt;"",E5&lt;&gt;""),MAX(0,F5-E5),"")</f>
        <v/>
      </c>
      <c r="I5" t="str">
        <f>IF(AND(G5&lt;&gt;"",F5&lt;&gt;""),MAX(0,G5-F5),"")</f>
        <v/>
      </c>
      <c r="J5" t="str">
        <v/>
      </c>
      <c r="K5" t="str">
        <f>IF(AND(H5&lt;&gt;"",J5&lt;&gt;""),H5*J5,"")</f>
        <v/>
      </c>
      <c r="L5" t="str">
        <f>IF(AND(I5&lt;&gt;"",J5&lt;&gt;""),I5*J5,"")</f>
        <v/>
      </c>
      <c r="M5" t="str">
        <f>IF(OR(K5&lt;&gt;"",L5&lt;&gt;""),K5+L5,"")</f>
        <v/>
      </c>
    </row>
    <row r="6">
      <c r="A6" t="str">
        <v/>
      </c>
      <c r="B6" t="str">
        <v/>
      </c>
      <c r="C6" t="str">
        <v/>
      </c>
      <c r="D6" t="str">
        <v/>
      </c>
      <c r="E6" t="str">
        <f>IF(AND(C6&lt;&gt;"",D6&lt;&gt;""),C6+D6,"")</f>
        <v/>
      </c>
      <c r="F6" t="str">
        <v/>
      </c>
      <c r="G6" t="str">
        <v/>
      </c>
      <c r="H6" t="str">
        <f>IF(AND(F6&lt;&gt;"",E6&lt;&gt;""),MAX(0,F6-E6),"")</f>
        <v/>
      </c>
      <c r="I6" t="str">
        <f>IF(AND(G6&lt;&gt;"",F6&lt;&gt;""),MAX(0,G6-F6),"")</f>
        <v/>
      </c>
      <c r="J6" t="str">
        <v/>
      </c>
      <c r="K6" t="str">
        <f>IF(AND(H6&lt;&gt;"",J6&lt;&gt;""),H6*J6,"")</f>
        <v/>
      </c>
      <c r="L6" t="str">
        <f>IF(AND(I6&lt;&gt;"",J6&lt;&gt;""),I6*J6,"")</f>
        <v/>
      </c>
      <c r="M6" t="str">
        <f>IF(OR(K6&lt;&gt;"",L6&lt;&gt;""),K6+L6,"")</f>
        <v/>
      </c>
    </row>
    <row r="7">
      <c r="A7" t="str">
        <v/>
      </c>
      <c r="B7" t="str">
        <v/>
      </c>
      <c r="C7" t="str">
        <v/>
      </c>
      <c r="D7" t="str">
        <v/>
      </c>
      <c r="E7" t="str">
        <f>IF(AND(C7&lt;&gt;"",D7&lt;&gt;""),C7+D7,"")</f>
        <v/>
      </c>
      <c r="F7" t="str">
        <v/>
      </c>
      <c r="G7" t="str">
        <v/>
      </c>
      <c r="H7" t="str">
        <f>IF(AND(F7&lt;&gt;"",E7&lt;&gt;""),MAX(0,F7-E7),"")</f>
        <v/>
      </c>
      <c r="I7" t="str">
        <f>IF(AND(G7&lt;&gt;"",F7&lt;&gt;""),MAX(0,G7-F7),"")</f>
        <v/>
      </c>
      <c r="J7" t="str">
        <v/>
      </c>
      <c r="K7" t="str">
        <f>IF(AND(H7&lt;&gt;"",J7&lt;&gt;""),H7*J7,"")</f>
        <v/>
      </c>
      <c r="L7" t="str">
        <f>IF(AND(I7&lt;&gt;"",J7&lt;&gt;""),I7*J7,"")</f>
        <v/>
      </c>
      <c r="M7" t="str">
        <f>IF(OR(K7&lt;&gt;"",L7&lt;&gt;""),K7+L7,"")</f>
        <v/>
      </c>
    </row>
    <row r="8">
      <c r="A8" t="str">
        <v/>
      </c>
      <c r="B8" t="str">
        <v/>
      </c>
      <c r="C8" t="str">
        <v/>
      </c>
      <c r="D8" t="str">
        <v/>
      </c>
      <c r="E8" t="str">
        <f>IF(AND(C8&lt;&gt;"",D8&lt;&gt;""),C8+D8,"")</f>
        <v/>
      </c>
      <c r="F8" t="str">
        <v/>
      </c>
      <c r="G8" t="str">
        <v/>
      </c>
      <c r="H8" t="str">
        <f>IF(AND(F8&lt;&gt;"",E8&lt;&gt;""),MAX(0,F8-E8),"")</f>
        <v/>
      </c>
      <c r="I8" t="str">
        <f>IF(AND(G8&lt;&gt;"",F8&lt;&gt;""),MAX(0,G8-F8),"")</f>
        <v/>
      </c>
      <c r="J8" t="str">
        <v/>
      </c>
      <c r="K8" t="str">
        <f>IF(AND(H8&lt;&gt;"",J8&lt;&gt;""),H8*J8,"")</f>
        <v/>
      </c>
      <c r="L8" t="str">
        <f>IF(AND(I8&lt;&gt;"",J8&lt;&gt;""),I8*J8,"")</f>
        <v/>
      </c>
      <c r="M8" t="str">
        <f>IF(OR(K8&lt;&gt;"",L8&lt;&gt;""),K8+L8,"")</f>
        <v/>
      </c>
    </row>
    <row r="9">
      <c r="A9" t="str">
        <v/>
      </c>
      <c r="B9" t="str">
        <v/>
      </c>
      <c r="C9" t="str">
        <v/>
      </c>
      <c r="D9" t="str">
        <v/>
      </c>
      <c r="E9" t="str">
        <f>IF(AND(C9&lt;&gt;"",D9&lt;&gt;""),C9+D9,"")</f>
        <v/>
      </c>
      <c r="F9" t="str">
        <v/>
      </c>
      <c r="G9" t="str">
        <v/>
      </c>
      <c r="H9" t="str">
        <f>IF(AND(F9&lt;&gt;"",E9&lt;&gt;""),MAX(0,F9-E9),"")</f>
        <v/>
      </c>
      <c r="I9" t="str">
        <f>IF(AND(G9&lt;&gt;"",F9&lt;&gt;""),MAX(0,G9-F9),"")</f>
        <v/>
      </c>
      <c r="J9" t="str">
        <v/>
      </c>
      <c r="K9" t="str">
        <f>IF(AND(H9&lt;&gt;"",J9&lt;&gt;""),H9*J9,"")</f>
        <v/>
      </c>
      <c r="L9" t="str">
        <f>IF(AND(I9&lt;&gt;"",J9&lt;&gt;""),I9*J9,"")</f>
        <v/>
      </c>
      <c r="M9" t="str">
        <f>IF(OR(K9&lt;&gt;"",L9&lt;&gt;""),K9+L9,"")</f>
        <v/>
      </c>
    </row>
    <row r="10">
      <c r="A10" t="str">
        <v/>
      </c>
      <c r="B10" t="str">
        <v/>
      </c>
      <c r="C10" t="str">
        <v/>
      </c>
      <c r="D10" t="str">
        <v/>
      </c>
      <c r="E10" t="str">
        <f>IF(AND(C10&lt;&gt;"",D10&lt;&gt;""),C10+D10,"")</f>
        <v/>
      </c>
      <c r="F10" t="str">
        <v/>
      </c>
      <c r="G10" t="str">
        <v/>
      </c>
      <c r="H10" t="str">
        <f>IF(AND(F10&lt;&gt;"",E10&lt;&gt;""),MAX(0,F10-E10),"")</f>
        <v/>
      </c>
      <c r="I10" t="str">
        <f>IF(AND(G10&lt;&gt;"",F10&lt;&gt;""),MAX(0,G10-F10),"")</f>
        <v/>
      </c>
      <c r="J10" t="str">
        <v/>
      </c>
      <c r="K10" t="str">
        <f>IF(AND(H10&lt;&gt;"",J10&lt;&gt;""),H10*J10,"")</f>
        <v/>
      </c>
      <c r="L10" t="str">
        <f>IF(AND(I10&lt;&gt;"",J10&lt;&gt;""),I10*J10,"")</f>
        <v/>
      </c>
      <c r="M10" t="str">
        <f>IF(OR(K10&lt;&gt;"",L10&lt;&gt;""),K10+L10,"")</f>
        <v/>
      </c>
    </row>
    <row r="11">
      <c r="A11" t="str">
        <v/>
      </c>
      <c r="B11" t="str">
        <v/>
      </c>
      <c r="C11" t="str">
        <v/>
      </c>
      <c r="D11" t="str">
        <v/>
      </c>
      <c r="E11" t="str">
        <f>IF(AND(C11&lt;&gt;"",D11&lt;&gt;""),C11+D11,"")</f>
        <v/>
      </c>
      <c r="F11" t="str">
        <v/>
      </c>
      <c r="G11" t="str">
        <v/>
      </c>
      <c r="H11" t="str">
        <f>IF(AND(F11&lt;&gt;"",E11&lt;&gt;""),MAX(0,F11-E11),"")</f>
        <v/>
      </c>
      <c r="I11" t="str">
        <f>IF(AND(G11&lt;&gt;"",F11&lt;&gt;""),MAX(0,G11-F11),"")</f>
        <v/>
      </c>
      <c r="J11" t="str">
        <v/>
      </c>
      <c r="K11" t="str">
        <f>IF(AND(H11&lt;&gt;"",J11&lt;&gt;""),H11*J11,"")</f>
        <v/>
      </c>
      <c r="L11" t="str">
        <f>IF(AND(I11&lt;&gt;"",J11&lt;&gt;""),I11*J11,"")</f>
        <v/>
      </c>
      <c r="M11" t="str">
        <f>IF(OR(K11&lt;&gt;"",L11&lt;&gt;""),K11+L11,"")</f>
        <v/>
      </c>
    </row>
    <row r="12">
      <c r="A12" t="str">
        <v/>
      </c>
      <c r="B12" t="str">
        <v/>
      </c>
      <c r="C12" t="str">
        <v/>
      </c>
      <c r="D12" t="str">
        <v/>
      </c>
      <c r="E12" t="str">
        <f>IF(AND(C12&lt;&gt;"",D12&lt;&gt;""),C12+D12,"")</f>
        <v/>
      </c>
      <c r="F12" t="str">
        <v/>
      </c>
      <c r="G12" t="str">
        <v/>
      </c>
      <c r="H12" t="str">
        <f>IF(AND(F12&lt;&gt;"",E12&lt;&gt;""),MAX(0,F12-E12),"")</f>
        <v/>
      </c>
      <c r="I12" t="str">
        <f>IF(AND(G12&lt;&gt;"",F12&lt;&gt;""),MAX(0,G12-F12),"")</f>
        <v/>
      </c>
      <c r="J12" t="str">
        <v/>
      </c>
      <c r="K12" t="str">
        <f>IF(AND(H12&lt;&gt;"",J12&lt;&gt;""),H12*J12,"")</f>
        <v/>
      </c>
      <c r="L12" t="str">
        <f>IF(AND(I12&lt;&gt;"",J12&lt;&gt;""),I12*J12,"")</f>
        <v/>
      </c>
      <c r="M12" t="str">
        <f>IF(OR(K12&lt;&gt;"",L12&lt;&gt;""),K12+L12,"")</f>
        <v/>
      </c>
    </row>
    <row r="13">
      <c r="A13" t="str">
        <v/>
      </c>
      <c r="B13" t="str">
        <v/>
      </c>
      <c r="C13" t="str">
        <v/>
      </c>
      <c r="D13" t="str">
        <v/>
      </c>
      <c r="E13" t="str">
        <f>IF(AND(C13&lt;&gt;"",D13&lt;&gt;""),C13+D13,"")</f>
        <v/>
      </c>
      <c r="F13" t="str">
        <v/>
      </c>
      <c r="G13" t="str">
        <v/>
      </c>
      <c r="H13" t="str">
        <f>IF(AND(F13&lt;&gt;"",E13&lt;&gt;""),MAX(0,F13-E13),"")</f>
        <v/>
      </c>
      <c r="I13" t="str">
        <f>IF(AND(G13&lt;&gt;"",F13&lt;&gt;""),MAX(0,G13-F13),"")</f>
        <v/>
      </c>
      <c r="J13" t="str">
        <v/>
      </c>
      <c r="K13" t="str">
        <f>IF(AND(H13&lt;&gt;"",J13&lt;&gt;""),H13*J13,"")</f>
        <v/>
      </c>
      <c r="L13" t="str">
        <f>IF(AND(I13&lt;&gt;"",J13&lt;&gt;""),I13*J13,"")</f>
        <v/>
      </c>
      <c r="M13" t="str">
        <f>IF(OR(K13&lt;&gt;"",L13&lt;&gt;""),K13+L13,"")</f>
        <v/>
      </c>
    </row>
    <row r="14">
      <c r="A14" t="str">
        <v/>
      </c>
      <c r="B14" t="str">
        <v/>
      </c>
      <c r="C14" t="str">
        <v/>
      </c>
      <c r="D14" t="str">
        <v/>
      </c>
      <c r="E14" t="str">
        <f>IF(AND(C14&lt;&gt;"",D14&lt;&gt;""),C14+D14,"")</f>
        <v/>
      </c>
      <c r="F14" t="str">
        <v/>
      </c>
      <c r="G14" t="str">
        <v/>
      </c>
      <c r="H14" t="str">
        <f>IF(AND(F14&lt;&gt;"",E14&lt;&gt;""),MAX(0,F14-E14),"")</f>
        <v/>
      </c>
      <c r="I14" t="str">
        <f>IF(AND(G14&lt;&gt;"",F14&lt;&gt;""),MAX(0,G14-F14),"")</f>
        <v/>
      </c>
      <c r="J14" t="str">
        <v/>
      </c>
      <c r="K14" t="str">
        <f>IF(AND(H14&lt;&gt;"",J14&lt;&gt;""),H14*J14,"")</f>
        <v/>
      </c>
      <c r="L14" t="str">
        <f>IF(AND(I14&lt;&gt;"",J14&lt;&gt;""),I14*J14,"")</f>
        <v/>
      </c>
      <c r="M14" t="str">
        <f>IF(OR(K14&lt;&gt;"",L14&lt;&gt;""),K14+L14,"")</f>
        <v/>
      </c>
    </row>
    <row r="15">
      <c r="A15" t="str">
        <v/>
      </c>
      <c r="B15" t="str">
        <v/>
      </c>
      <c r="C15" t="str">
        <v/>
      </c>
      <c r="D15" t="str">
        <v/>
      </c>
      <c r="E15" t="str">
        <f>IF(AND(C15&lt;&gt;"",D15&lt;&gt;""),C15+D15,"")</f>
        <v/>
      </c>
      <c r="F15" t="str">
        <v/>
      </c>
      <c r="G15" t="str">
        <v/>
      </c>
      <c r="H15" t="str">
        <f>IF(AND(F15&lt;&gt;"",E15&lt;&gt;""),MAX(0,F15-E15),"")</f>
        <v/>
      </c>
      <c r="I15" t="str">
        <f>IF(AND(G15&lt;&gt;"",F15&lt;&gt;""),MAX(0,G15-F15),"")</f>
        <v/>
      </c>
      <c r="J15" t="str">
        <v/>
      </c>
      <c r="K15" t="str">
        <f>IF(AND(H15&lt;&gt;"",J15&lt;&gt;""),H15*J15,"")</f>
        <v/>
      </c>
      <c r="L15" t="str">
        <f>IF(AND(I15&lt;&gt;"",J15&lt;&gt;""),I15*J15,"")</f>
        <v/>
      </c>
      <c r="M15" t="str">
        <f>IF(OR(K15&lt;&gt;"",L15&lt;&gt;""),K15+L15,"")</f>
        <v/>
      </c>
    </row>
    <row r="16">
      <c r="A16" t="str">
        <v/>
      </c>
      <c r="B16" t="str">
        <v/>
      </c>
      <c r="C16" t="str">
        <v/>
      </c>
      <c r="D16" t="str">
        <v/>
      </c>
      <c r="E16" t="str">
        <f>IF(AND(C16&lt;&gt;"",D16&lt;&gt;""),C16+D16,"")</f>
        <v/>
      </c>
      <c r="F16" t="str">
        <v/>
      </c>
      <c r="G16" t="str">
        <v/>
      </c>
      <c r="H16" t="str">
        <f>IF(AND(F16&lt;&gt;"",E16&lt;&gt;""),MAX(0,F16-E16),"")</f>
        <v/>
      </c>
      <c r="I16" t="str">
        <f>IF(AND(G16&lt;&gt;"",F16&lt;&gt;""),MAX(0,G16-F16),"")</f>
        <v/>
      </c>
      <c r="J16" t="str">
        <v/>
      </c>
      <c r="K16" t="str">
        <f>IF(AND(H16&lt;&gt;"",J16&lt;&gt;""),H16*J16,"")</f>
        <v/>
      </c>
      <c r="L16" t="str">
        <f>IF(AND(I16&lt;&gt;"",J16&lt;&gt;""),I16*J16,"")</f>
        <v/>
      </c>
      <c r="M16" t="str">
        <f>IF(OR(K16&lt;&gt;"",L16&lt;&gt;""),K16+L16,"")</f>
        <v/>
      </c>
    </row>
    <row r="17">
      <c r="A17" t="str">
        <v/>
      </c>
      <c r="B17" t="str">
        <v/>
      </c>
      <c r="C17" t="str">
        <v/>
      </c>
      <c r="D17" t="str">
        <v/>
      </c>
      <c r="E17" t="str">
        <f>IF(AND(C17&lt;&gt;"",D17&lt;&gt;""),C17+D17,"")</f>
        <v/>
      </c>
      <c r="F17" t="str">
        <v/>
      </c>
      <c r="G17" t="str">
        <v/>
      </c>
      <c r="H17" t="str">
        <f>IF(AND(F17&lt;&gt;"",E17&lt;&gt;""),MAX(0,F17-E17),"")</f>
        <v/>
      </c>
      <c r="I17" t="str">
        <f>IF(AND(G17&lt;&gt;"",F17&lt;&gt;""),MAX(0,G17-F17),"")</f>
        <v/>
      </c>
      <c r="J17" t="str">
        <v/>
      </c>
      <c r="K17" t="str">
        <f>IF(AND(H17&lt;&gt;"",J17&lt;&gt;""),H17*J17,"")</f>
        <v/>
      </c>
      <c r="L17" t="str">
        <f>IF(AND(I17&lt;&gt;"",J17&lt;&gt;""),I17*J17,"")</f>
        <v/>
      </c>
      <c r="M17" t="str">
        <f>IF(OR(K17&lt;&gt;"",L17&lt;&gt;""),K17+L17,"")</f>
        <v/>
      </c>
    </row>
    <row r="18">
      <c r="A18" t="str">
        <v/>
      </c>
      <c r="B18" t="str">
        <v/>
      </c>
      <c r="C18" t="str">
        <v/>
      </c>
      <c r="D18" t="str">
        <v/>
      </c>
      <c r="E18" t="str">
        <f>IF(AND(C18&lt;&gt;"",D18&lt;&gt;""),C18+D18,"")</f>
        <v/>
      </c>
      <c r="F18" t="str">
        <v/>
      </c>
      <c r="G18" t="str">
        <v/>
      </c>
      <c r="H18" t="str">
        <f>IF(AND(F18&lt;&gt;"",E18&lt;&gt;""),MAX(0,F18-E18),"")</f>
        <v/>
      </c>
      <c r="I18" t="str">
        <f>IF(AND(G18&lt;&gt;"",F18&lt;&gt;""),MAX(0,G18-F18),"")</f>
        <v/>
      </c>
      <c r="J18" t="str">
        <v/>
      </c>
      <c r="K18" t="str">
        <f>IF(AND(H18&lt;&gt;"",J18&lt;&gt;""),H18*J18,"")</f>
        <v/>
      </c>
      <c r="L18" t="str">
        <f>IF(AND(I18&lt;&gt;"",J18&lt;&gt;""),I18*J18,"")</f>
        <v/>
      </c>
      <c r="M18" t="str">
        <f>IF(OR(K18&lt;&gt;"",L18&lt;&gt;""),K18+L18,"")</f>
        <v/>
      </c>
    </row>
    <row r="19">
      <c r="A19" t="str">
        <v/>
      </c>
      <c r="B19" t="str">
        <v/>
      </c>
      <c r="C19" t="str">
        <v/>
      </c>
      <c r="D19" t="str">
        <v/>
      </c>
      <c r="E19" t="str">
        <f>IF(AND(C19&lt;&gt;"",D19&lt;&gt;""),C19+D19,"")</f>
        <v/>
      </c>
      <c r="F19" t="str">
        <v/>
      </c>
      <c r="G19" t="str">
        <v/>
      </c>
      <c r="H19" t="str">
        <f>IF(AND(F19&lt;&gt;"",E19&lt;&gt;""),MAX(0,F19-E19),"")</f>
        <v/>
      </c>
      <c r="I19" t="str">
        <f>IF(AND(G19&lt;&gt;"",F19&lt;&gt;""),MAX(0,G19-F19),"")</f>
        <v/>
      </c>
      <c r="J19" t="str">
        <v/>
      </c>
      <c r="K19" t="str">
        <f>IF(AND(H19&lt;&gt;"",J19&lt;&gt;""),H19*J19,"")</f>
        <v/>
      </c>
      <c r="L19" t="str">
        <f>IF(AND(I19&lt;&gt;"",J19&lt;&gt;""),I19*J19,"")</f>
        <v/>
      </c>
      <c r="M19" t="str">
        <f>IF(OR(K19&lt;&gt;"",L19&lt;&gt;""),K19+L19,"")</f>
        <v/>
      </c>
    </row>
    <row r="20">
      <c r="A20" t="str">
        <v/>
      </c>
      <c r="B20" t="str">
        <v/>
      </c>
      <c r="C20" t="str">
        <v/>
      </c>
      <c r="D20" t="str">
        <v/>
      </c>
      <c r="E20" t="str">
        <f>IF(AND(C20&lt;&gt;"",D20&lt;&gt;""),C20+D20,"")</f>
        <v/>
      </c>
      <c r="F20" t="str">
        <v/>
      </c>
      <c r="G20" t="str">
        <v/>
      </c>
      <c r="H20" t="str">
        <f>IF(AND(F20&lt;&gt;"",E20&lt;&gt;""),MAX(0,F20-E20),"")</f>
        <v/>
      </c>
      <c r="I20" t="str">
        <f>IF(AND(G20&lt;&gt;"",F20&lt;&gt;""),MAX(0,G20-F20),"")</f>
        <v/>
      </c>
      <c r="J20" t="str">
        <v/>
      </c>
      <c r="K20" t="str">
        <f>IF(AND(H20&lt;&gt;"",J20&lt;&gt;""),H20*J20,"")</f>
        <v/>
      </c>
      <c r="L20" t="str">
        <f>IF(AND(I20&lt;&gt;"",J20&lt;&gt;""),I20*J20,"")</f>
        <v/>
      </c>
      <c r="M20" t="str">
        <f>IF(OR(K20&lt;&gt;"",L20&lt;&gt;""),K20+L20,"")</f>
        <v/>
      </c>
    </row>
    <row r="21">
      <c r="A21" t="str">
        <v/>
      </c>
      <c r="B21" t="str">
        <v/>
      </c>
      <c r="C21" t="str">
        <v/>
      </c>
      <c r="D21" t="str">
        <v/>
      </c>
      <c r="E21" t="str">
        <f>IF(AND(C21&lt;&gt;"",D21&lt;&gt;""),C21+D21,"")</f>
        <v/>
      </c>
      <c r="F21" t="str">
        <v/>
      </c>
      <c r="G21" t="str">
        <v/>
      </c>
      <c r="H21" t="str">
        <f>IF(AND(F21&lt;&gt;"",E21&lt;&gt;""),MAX(0,F21-E21),"")</f>
        <v/>
      </c>
      <c r="I21" t="str">
        <f>IF(AND(G21&lt;&gt;"",F21&lt;&gt;""),MAX(0,G21-F21),"")</f>
        <v/>
      </c>
      <c r="J21" t="str">
        <v/>
      </c>
      <c r="K21" t="str">
        <f>IF(AND(H21&lt;&gt;"",J21&lt;&gt;""),H21*J21,"")</f>
        <v/>
      </c>
      <c r="L21" t="str">
        <f>IF(AND(I21&lt;&gt;"",J21&lt;&gt;""),I21*J21,"")</f>
        <v/>
      </c>
      <c r="M21" t="str">
        <f>IF(OR(K21&lt;&gt;"",L21&lt;&gt;""),K21+L21,"")</f>
        <v/>
      </c>
    </row>
    <row r="22">
      <c r="A22" t="str">
        <v/>
      </c>
      <c r="B22" t="str">
        <v/>
      </c>
      <c r="C22" t="str">
        <v/>
      </c>
      <c r="D22" t="str">
        <v/>
      </c>
      <c r="E22" t="str">
        <f>IF(AND(C22&lt;&gt;"",D22&lt;&gt;""),C22+D22,"")</f>
        <v/>
      </c>
      <c r="F22" t="str">
        <v/>
      </c>
      <c r="G22" t="str">
        <v/>
      </c>
      <c r="H22" t="str">
        <f>IF(AND(F22&lt;&gt;"",E22&lt;&gt;""),MAX(0,F22-E22),"")</f>
        <v/>
      </c>
      <c r="I22" t="str">
        <f>IF(AND(G22&lt;&gt;"",F22&lt;&gt;""),MAX(0,G22-F22),"")</f>
        <v/>
      </c>
      <c r="J22" t="str">
        <v/>
      </c>
      <c r="K22" t="str">
        <f>IF(AND(H22&lt;&gt;"",J22&lt;&gt;""),H22*J22,"")</f>
        <v/>
      </c>
      <c r="L22" t="str">
        <f>IF(AND(I22&lt;&gt;"",J22&lt;&gt;""),I22*J22,"")</f>
        <v/>
      </c>
      <c r="M22" t="str">
        <f>IF(OR(K22&lt;&gt;"",L22&lt;&gt;""),K22+L22,"")</f>
        <v/>
      </c>
    </row>
    <row r="23">
      <c r="A23" t="str">
        <v/>
      </c>
    </row>
    <row r="24">
      <c r="A24" t="str">
        <v/>
      </c>
      <c r="B24" t="str">
        <v/>
      </c>
      <c r="C24" t="str">
        <v/>
      </c>
      <c r="D24" t="str">
        <v/>
      </c>
      <c r="E24" t="str">
        <v/>
      </c>
      <c r="F24" t="str">
        <v/>
      </c>
      <c r="G24" t="str">
        <v/>
      </c>
      <c r="H24" t="str">
        <v/>
      </c>
      <c r="I24" t="str">
        <v/>
      </c>
      <c r="J24" t="str">
        <v>TOTALS:</v>
      </c>
      <c r="K24">
        <f>SUM(K4:K22)</f>
        <v>0</v>
      </c>
      <c r="L24">
        <f>SUM(L4:L22)</f>
        <v>0</v>
      </c>
      <c r="M24">
        <f>SUM(M4:M22)</f>
        <v>0</v>
      </c>
    </row>
  </sheetData>
  <ignoredErrors>
    <ignoredError numberStoredAsText="1" sqref="A1:M24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Dispute Template</vt:lpstr>
      <vt:lpstr>Filled Example</vt:lpstr>
      <vt:lpstr>Free Time Calculator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